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marina.calanca\Documents\SMART WORKING\dati FOCUS\2022\20220308\MONITORAGGIO TRIMESTRALE\211231MonitoraggioSIECIC_definitivo\"/>
    </mc:Choice>
  </mc:AlternateContent>
  <xr:revisionPtr revIDLastSave="0" documentId="13_ncr:1_{8F35EDAD-4FCA-4C1C-B0A9-4C226536762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lussi SIECIC" sheetId="3" r:id="rId1"/>
    <sheet name="Variazione pendenti SIECIC" sheetId="2" r:id="rId2"/>
    <sheet name="Stratigrafia pendenti" sheetId="21" r:id="rId3"/>
  </sheets>
  <definedNames>
    <definedName name="_xlnm._FilterDatabase" localSheetId="0" hidden="1">'Flussi SIECIC'!$A$6:$B$6</definedName>
    <definedName name="_xlnm._FilterDatabase" localSheetId="1" hidden="1">'Variazione pendenti SIECIC'!$A$6:$F$6</definedName>
    <definedName name="_xlnm.Print_Area" localSheetId="0">'Flussi SIECIC'!$A$1:$B$35</definedName>
    <definedName name="_xlnm.Print_Area" localSheetId="1">'Variazione pendenti SIECIC'!$A$1:$F$14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3" l="1"/>
  <c r="G30" i="3"/>
  <c r="H21" i="3"/>
  <c r="G21" i="3"/>
  <c r="H12" i="3"/>
  <c r="G12" i="3"/>
  <c r="G32" i="3" l="1"/>
  <c r="G23" i="3"/>
  <c r="G14" i="3"/>
  <c r="E12" i="3"/>
  <c r="E21" i="3"/>
  <c r="E30" i="3"/>
  <c r="F30" i="3"/>
  <c r="F21" i="3"/>
  <c r="F12" i="3"/>
  <c r="E14" i="3" s="1"/>
  <c r="E32" i="3" l="1"/>
  <c r="E23" i="3"/>
  <c r="D30" i="3" l="1"/>
  <c r="C30" i="3"/>
  <c r="D21" i="3"/>
  <c r="C21" i="3"/>
  <c r="D12" i="3"/>
  <c r="C12" i="3"/>
  <c r="C32" i="3" l="1"/>
  <c r="C23" i="3"/>
  <c r="C14" i="3"/>
  <c r="F11" i="2" l="1"/>
  <c r="F9" i="2"/>
  <c r="F7" i="2"/>
</calcChain>
</file>

<file path=xl/sharedStrings.xml><?xml version="1.0" encoding="utf-8"?>
<sst xmlns="http://schemas.openxmlformats.org/spreadsheetml/2006/main" count="97" uniqueCount="38">
  <si>
    <t>Stratigrafia delle pendenze</t>
  </si>
  <si>
    <t>Settore CIVILE - Area SIECIC</t>
  </si>
  <si>
    <t>Ufficio</t>
  </si>
  <si>
    <t>ESECUZIONI MOBILIARI</t>
  </si>
  <si>
    <t>ESECUZIONI IMMOBILIARI</t>
  </si>
  <si>
    <t>ISTANZE DI FALLIMENTO</t>
  </si>
  <si>
    <t>FALLIMENTARE</t>
  </si>
  <si>
    <t>ALTRE PROCEDURE CONCORSUALI</t>
  </si>
  <si>
    <t>Totale AREA SIECIC</t>
  </si>
  <si>
    <t>Incidenza percentuale delle classi</t>
  </si>
  <si>
    <t>Variazione pendenti</t>
  </si>
  <si>
    <t>Macro materia</t>
  </si>
  <si>
    <t>TOTALE AREA SIECIC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</si>
  <si>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</si>
  <si>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Tribunale Ordinario di Agrigento</t>
  </si>
  <si>
    <t>FALLIMENTI</t>
  </si>
  <si>
    <t>Clearance rate</t>
  </si>
  <si>
    <t>Tribunale Ordinario di Marsala</t>
  </si>
  <si>
    <t>Distretto di Reggio Calabria</t>
  </si>
  <si>
    <t>Tribunale Ordinario di Locri</t>
  </si>
  <si>
    <t>Tribunale Ordinario di Palmi</t>
  </si>
  <si>
    <t>Tribunale Ordinario di Reggio Calabria</t>
  </si>
  <si>
    <t>Variazione</t>
  </si>
  <si>
    <t>TOTALE</t>
  </si>
  <si>
    <t>Distretto di Reggio di Calabria</t>
  </si>
  <si>
    <t xml:space="preserve">Iscritti 2019 </t>
  </si>
  <si>
    <t xml:space="preserve">Definiti 2019 </t>
  </si>
  <si>
    <t>Fonte: Dipartimento dell'organizzazione giudiziaria, del personale e dei servizi - Direzione Generale di Statistica e Analisi Organizzativa</t>
  </si>
  <si>
    <t>Iscritti 
2020</t>
  </si>
  <si>
    <t>Definiti 2020</t>
  </si>
  <si>
    <t>Fino al 2010</t>
  </si>
  <si>
    <t>Pendenti al 31/12/2018</t>
  </si>
  <si>
    <t>Iscritti 
2021</t>
  </si>
  <si>
    <t>Definiti 2021</t>
  </si>
  <si>
    <t>Pendenti al 31/12/2021</t>
  </si>
  <si>
    <t>Pendenti al 31 dicembre 2021</t>
  </si>
  <si>
    <t>Ultimo aggiornamento del sistema di rilevazione avvenuto il 15 marzo 2022</t>
  </si>
  <si>
    <t>Anni 2019 - 31 dicembre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</si>
</sst>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8" x14ac:knownFonts="1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19" fillId="0" borderId="0"/>
    <xf numFmtId="9" fontId="19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1" fillId="0" borderId="0" xfId="1" applyFont="1"/>
    <xf numFmtId="0" fontId="22" fillId="0" borderId="0" xfId="1" applyFont="1"/>
    <xf numFmtId="0" fontId="22" fillId="0" borderId="0" xfId="1" applyFont="1" applyBorder="1"/>
    <xf numFmtId="0" fontId="20" fillId="0" borderId="0" xfId="1" applyFont="1"/>
    <xf numFmtId="0" fontId="23" fillId="0" borderId="0" xfId="1" applyFont="1" applyFill="1"/>
    <xf numFmtId="0" fontId="22" fillId="0" borderId="0" xfId="1" applyFont="1" applyFill="1"/>
    <xf numFmtId="0" fontId="22" fillId="0" borderId="0" xfId="1" applyFont="1" applyFill="1" applyBorder="1"/>
    <xf numFmtId="0" fontId="23" fillId="0" borderId="1" xfId="1" applyFont="1" applyBorder="1" applyAlignment="1">
      <alignment vertical="center"/>
    </xf>
    <xf numFmtId="0" fontId="23" fillId="0" borderId="1" xfId="1" applyFont="1" applyBorder="1" applyAlignment="1">
      <alignment horizontal="center" vertical="center" wrapText="1"/>
    </xf>
    <xf numFmtId="0" fontId="23" fillId="0" borderId="2" xfId="1" applyFont="1" applyBorder="1" applyAlignment="1">
      <alignment horizontal="right" vertical="center" wrapText="1"/>
    </xf>
    <xf numFmtId="0" fontId="23" fillId="0" borderId="1" xfId="1" applyFont="1" applyBorder="1" applyAlignment="1">
      <alignment vertical="center" wrapText="1"/>
    </xf>
    <xf numFmtId="0" fontId="24" fillId="0" borderId="1" xfId="1" applyFont="1" applyBorder="1" applyAlignment="1">
      <alignment vertical="center"/>
    </xf>
    <xf numFmtId="3" fontId="23" fillId="0" borderId="1" xfId="1" applyNumberFormat="1" applyFont="1" applyBorder="1" applyAlignment="1">
      <alignment horizontal="center" vertical="center"/>
    </xf>
    <xf numFmtId="3" fontId="23" fillId="0" borderId="2" xfId="1" applyNumberFormat="1" applyFont="1" applyBorder="1" applyAlignment="1">
      <alignment horizontal="center" vertical="center"/>
    </xf>
    <xf numFmtId="164" fontId="23" fillId="0" borderId="1" xfId="2" applyNumberFormat="1" applyFont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23" fillId="0" borderId="0" xfId="1" applyFont="1" applyBorder="1" applyAlignment="1">
      <alignment vertical="center" wrapText="1"/>
    </xf>
    <xf numFmtId="0" fontId="24" fillId="0" borderId="0" xfId="1" applyFont="1" applyBorder="1"/>
    <xf numFmtId="3" fontId="23" fillId="0" borderId="0" xfId="1" applyNumberFormat="1" applyFont="1" applyBorder="1" applyAlignment="1">
      <alignment horizontal="center"/>
    </xf>
    <xf numFmtId="164" fontId="23" fillId="0" borderId="0" xfId="2" applyNumberFormat="1" applyFont="1" applyBorder="1" applyAlignment="1">
      <alignment horizontal="center"/>
    </xf>
    <xf numFmtId="0" fontId="23" fillId="0" borderId="0" xfId="1" applyFont="1"/>
    <xf numFmtId="3" fontId="22" fillId="0" borderId="0" xfId="1" applyNumberFormat="1" applyFont="1"/>
    <xf numFmtId="3" fontId="22" fillId="0" borderId="0" xfId="1" applyNumberFormat="1" applyFont="1" applyBorder="1"/>
    <xf numFmtId="0" fontId="22" fillId="0" borderId="1" xfId="1" applyFont="1" applyBorder="1"/>
    <xf numFmtId="3" fontId="22" fillId="0" borderId="1" xfId="1" applyNumberFormat="1" applyFont="1" applyBorder="1"/>
    <xf numFmtId="0" fontId="26" fillId="0" borderId="3" xfId="1" applyFont="1" applyBorder="1"/>
    <xf numFmtId="3" fontId="23" fillId="0" borderId="3" xfId="1" applyNumberFormat="1" applyFont="1" applyBorder="1"/>
    <xf numFmtId="0" fontId="23" fillId="0" borderId="0" xfId="1" applyFont="1" applyBorder="1" applyAlignment="1">
      <alignment horizontal="left" vertical="center" wrapText="1"/>
    </xf>
    <xf numFmtId="0" fontId="26" fillId="0" borderId="1" xfId="1" applyFont="1" applyBorder="1"/>
    <xf numFmtId="0" fontId="22" fillId="0" borderId="1" xfId="1" applyNumberFormat="1" applyFont="1" applyBorder="1"/>
    <xf numFmtId="0" fontId="23" fillId="0" borderId="0" xfId="0" applyFont="1" applyFill="1"/>
    <xf numFmtId="0" fontId="23" fillId="0" borderId="1" xfId="0" applyFont="1" applyBorder="1" applyAlignment="1">
      <alignment horizontal="right" vertical="center" wrapText="1"/>
    </xf>
    <xf numFmtId="0" fontId="23" fillId="0" borderId="1" xfId="1" applyFont="1" applyFill="1" applyBorder="1" applyAlignment="1">
      <alignment horizontal="center" vertical="center" wrapText="1"/>
    </xf>
    <xf numFmtId="3" fontId="23" fillId="0" borderId="1" xfId="1" applyNumberFormat="1" applyFont="1" applyFill="1" applyBorder="1" applyAlignment="1">
      <alignment horizontal="center" vertical="center"/>
    </xf>
    <xf numFmtId="3" fontId="23" fillId="0" borderId="0" xfId="1" applyNumberFormat="1" applyFont="1" applyFill="1" applyBorder="1" applyAlignment="1">
      <alignment horizontal="center"/>
    </xf>
    <xf numFmtId="3" fontId="22" fillId="0" borderId="0" xfId="1" applyNumberFormat="1" applyFont="1" applyFill="1"/>
    <xf numFmtId="0" fontId="22" fillId="0" borderId="0" xfId="0" applyFont="1"/>
    <xf numFmtId="0" fontId="23" fillId="0" borderId="0" xfId="31" applyFont="1"/>
    <xf numFmtId="0" fontId="27" fillId="0" borderId="0" xfId="37" applyFont="1"/>
    <xf numFmtId="0" fontId="21" fillId="0" borderId="0" xfId="40" applyFont="1"/>
    <xf numFmtId="0" fontId="22" fillId="0" borderId="0" xfId="40" applyFont="1"/>
    <xf numFmtId="0" fontId="20" fillId="0" borderId="0" xfId="40" applyFont="1"/>
    <xf numFmtId="0" fontId="23" fillId="0" borderId="0" xfId="40" applyFont="1" applyFill="1"/>
    <xf numFmtId="0" fontId="22" fillId="0" borderId="0" xfId="40" applyFont="1" applyFill="1"/>
    <xf numFmtId="0" fontId="23" fillId="0" borderId="0" xfId="40" applyFont="1"/>
    <xf numFmtId="0" fontId="23" fillId="0" borderId="1" xfId="40" applyFont="1" applyBorder="1" applyAlignment="1">
      <alignment vertical="center"/>
    </xf>
    <xf numFmtId="0" fontId="23" fillId="0" borderId="1" xfId="40" applyFont="1" applyBorder="1" applyAlignment="1">
      <alignment horizontal="right" vertical="center" wrapText="1"/>
    </xf>
    <xf numFmtId="14" fontId="23" fillId="0" borderId="1" xfId="40" applyNumberFormat="1" applyFont="1" applyBorder="1" applyAlignment="1">
      <alignment horizontal="right" vertical="center" wrapText="1"/>
    </xf>
    <xf numFmtId="0" fontId="22" fillId="0" borderId="1" xfId="40" applyFont="1" applyBorder="1"/>
    <xf numFmtId="3" fontId="22" fillId="0" borderId="1" xfId="40" applyNumberFormat="1" applyFont="1" applyBorder="1"/>
    <xf numFmtId="3" fontId="22" fillId="0" borderId="1" xfId="40" applyNumberFormat="1" applyFont="1" applyBorder="1" applyAlignment="1">
      <alignment horizontal="right"/>
    </xf>
    <xf numFmtId="0" fontId="26" fillId="0" borderId="3" xfId="40" applyFont="1" applyBorder="1"/>
    <xf numFmtId="3" fontId="26" fillId="0" borderId="3" xfId="40" applyNumberFormat="1" applyFont="1" applyBorder="1"/>
    <xf numFmtId="3" fontId="23" fillId="0" borderId="1" xfId="40" applyNumberFormat="1" applyFont="1" applyBorder="1"/>
    <xf numFmtId="0" fontId="26" fillId="0" borderId="1" xfId="40" applyFont="1" applyBorder="1"/>
    <xf numFmtId="164" fontId="26" fillId="0" borderId="1" xfId="41" applyNumberFormat="1" applyFont="1" applyBorder="1"/>
    <xf numFmtId="3" fontId="22" fillId="0" borderId="0" xfId="40" applyNumberFormat="1" applyFont="1"/>
    <xf numFmtId="0" fontId="24" fillId="0" borderId="0" xfId="40" applyFont="1"/>
    <xf numFmtId="4" fontId="23" fillId="0" borderId="4" xfId="1" applyNumberFormat="1" applyFont="1" applyBorder="1" applyAlignment="1">
      <alignment horizontal="center" vertical="center"/>
    </xf>
    <xf numFmtId="4" fontId="23" fillId="0" borderId="5" xfId="1" applyNumberFormat="1" applyFont="1" applyBorder="1" applyAlignment="1">
      <alignment horizontal="center" vertical="center"/>
    </xf>
    <xf numFmtId="0" fontId="23" fillId="0" borderId="1" xfId="1" applyFont="1" applyBorder="1" applyAlignment="1">
      <alignment horizontal="left" vertical="center" wrapText="1"/>
    </xf>
    <xf numFmtId="0" fontId="23" fillId="0" borderId="6" xfId="40" applyFont="1" applyBorder="1" applyAlignment="1">
      <alignment horizontal="left" vertical="center" wrapText="1"/>
    </xf>
    <xf numFmtId="0" fontId="23" fillId="0" borderId="2" xfId="40" applyFont="1" applyBorder="1" applyAlignment="1">
      <alignment horizontal="left" vertical="center" wrapText="1"/>
    </xf>
    <xf numFmtId="0" fontId="23" fillId="0" borderId="3" xfId="40" applyFont="1" applyBorder="1" applyAlignment="1">
      <alignment horizontal="left" vertical="center" wrapText="1"/>
    </xf>
  </cellXfs>
  <cellStyles count="42">
    <cellStyle name="Normale" xfId="0" builtinId="0"/>
    <cellStyle name="Normale 2" xfId="1" xr:uid="{00000000-0005-0000-0000-000001000000}"/>
    <cellStyle name="Normale 2 2" xfId="3" xr:uid="{00000000-0005-0000-0000-000002000000}"/>
    <cellStyle name="Normale 2 2 10" xfId="21" xr:uid="{00000000-0005-0000-0000-000003000000}"/>
    <cellStyle name="Normale 2 2 11" xfId="23" xr:uid="{00000000-0005-0000-0000-000004000000}"/>
    <cellStyle name="Normale 2 2 12" xfId="26" xr:uid="{00000000-0005-0000-0000-000005000000}"/>
    <cellStyle name="Normale 2 2 13" xfId="29" xr:uid="{00000000-0005-0000-0000-000006000000}"/>
    <cellStyle name="Normale 2 2 13 2" xfId="37" xr:uid="{00000000-0005-0000-0000-000007000000}"/>
    <cellStyle name="Normale 2 2 14" xfId="31" xr:uid="{00000000-0005-0000-0000-000008000000}"/>
    <cellStyle name="Normale 2 2 15" xfId="33" xr:uid="{00000000-0005-0000-0000-000009000000}"/>
    <cellStyle name="Normale 2 2 16" xfId="35" xr:uid="{00000000-0005-0000-0000-00000A000000}"/>
    <cellStyle name="Normale 2 2 17" xfId="38" xr:uid="{00000000-0005-0000-0000-00000B000000}"/>
    <cellStyle name="Normale 2 2 18" xfId="40" xr:uid="{00000000-0005-0000-0000-00000C000000}"/>
    <cellStyle name="Normale 2 2 2" xfId="5" xr:uid="{00000000-0005-0000-0000-00000D000000}"/>
    <cellStyle name="Normale 2 2 3" xfId="7" xr:uid="{00000000-0005-0000-0000-00000E000000}"/>
    <cellStyle name="Normale 2 2 4" xfId="9" xr:uid="{00000000-0005-0000-0000-00000F000000}"/>
    <cellStyle name="Normale 2 2 5" xfId="11" xr:uid="{00000000-0005-0000-0000-000010000000}"/>
    <cellStyle name="Normale 2 2 6" xfId="13" xr:uid="{00000000-0005-0000-0000-000011000000}"/>
    <cellStyle name="Normale 2 2 7" xfId="15" xr:uid="{00000000-0005-0000-0000-000012000000}"/>
    <cellStyle name="Normale 2 2 8" xfId="17" xr:uid="{00000000-0005-0000-0000-000013000000}"/>
    <cellStyle name="Normale 2 2 9" xfId="19" xr:uid="{00000000-0005-0000-0000-000014000000}"/>
    <cellStyle name="Normale 2 2 9 2" xfId="24" xr:uid="{00000000-0005-0000-0000-000015000000}"/>
    <cellStyle name="Normale 2 2 9 3" xfId="27" xr:uid="{00000000-0005-0000-0000-000016000000}"/>
    <cellStyle name="Percentuale 2" xfId="2" xr:uid="{00000000-0005-0000-0000-000017000000}"/>
    <cellStyle name="Percentuale 2 2" xfId="4" xr:uid="{00000000-0005-0000-0000-000018000000}"/>
    <cellStyle name="Percentuale 2 2 10" xfId="22" xr:uid="{00000000-0005-0000-0000-000019000000}"/>
    <cellStyle name="Percentuale 2 2 11" xfId="25" xr:uid="{00000000-0005-0000-0000-00001A000000}"/>
    <cellStyle name="Percentuale 2 2 12" xfId="28" xr:uid="{00000000-0005-0000-0000-00001B000000}"/>
    <cellStyle name="Percentuale 2 2 13" xfId="30" xr:uid="{00000000-0005-0000-0000-00001C000000}"/>
    <cellStyle name="Percentuale 2 2 14" xfId="32" xr:uid="{00000000-0005-0000-0000-00001D000000}"/>
    <cellStyle name="Percentuale 2 2 15" xfId="34" xr:uid="{00000000-0005-0000-0000-00001E000000}"/>
    <cellStyle name="Percentuale 2 2 16" xfId="36" xr:uid="{00000000-0005-0000-0000-00001F000000}"/>
    <cellStyle name="Percentuale 2 2 17" xfId="39" xr:uid="{00000000-0005-0000-0000-000020000000}"/>
    <cellStyle name="Percentuale 2 2 18" xfId="41" xr:uid="{00000000-0005-0000-0000-000021000000}"/>
    <cellStyle name="Percentuale 2 2 2" xfId="6" xr:uid="{00000000-0005-0000-0000-000022000000}"/>
    <cellStyle name="Percentuale 2 2 3" xfId="8" xr:uid="{00000000-0005-0000-0000-000023000000}"/>
    <cellStyle name="Percentuale 2 2 4" xfId="10" xr:uid="{00000000-0005-0000-0000-000024000000}"/>
    <cellStyle name="Percentuale 2 2 5" xfId="12" xr:uid="{00000000-0005-0000-0000-000025000000}"/>
    <cellStyle name="Percentuale 2 2 6" xfId="14" xr:uid="{00000000-0005-0000-0000-000026000000}"/>
    <cellStyle name="Percentuale 2 2 7" xfId="16" xr:uid="{00000000-0005-0000-0000-000027000000}"/>
    <cellStyle name="Percentuale 2 2 8" xfId="18" xr:uid="{00000000-0005-0000-0000-000028000000}"/>
    <cellStyle name="Percentuale 2 2 9" xfId="20" xr:uid="{00000000-0005-0000-0000-000029000000}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showGridLines="0" tabSelected="1" zoomScaleNormal="100" workbookViewId="0">
      <selection activeCell="M22" sqref="M22"/>
    </sheetView>
  </sheetViews>
  <sheetFormatPr defaultColWidth="9.1796875" defaultRowHeight="13" x14ac:dyDescent="0.3"/>
  <cols>
    <col min="1" max="1" width="19.453125" style="21" customWidth="1"/>
    <col min="2" max="2" width="33" style="2" customWidth="1"/>
    <col min="3" max="8" width="9.1796875" style="2" customWidth="1"/>
    <col min="9" max="9" width="9.1796875" style="2"/>
    <col min="10" max="10" width="44.81640625" style="2" bestFit="1" customWidth="1"/>
    <col min="11" max="14" width="9.1796875" style="2"/>
    <col min="15" max="15" width="44.81640625" style="2" bestFit="1" customWidth="1"/>
    <col min="16" max="16" width="41.81640625" style="2" bestFit="1" customWidth="1"/>
    <col min="17" max="16384" width="9.1796875" style="2"/>
  </cols>
  <sheetData>
    <row r="1" spans="1:8" ht="15.5" x14ac:dyDescent="0.35">
      <c r="A1" s="1" t="s">
        <v>18</v>
      </c>
    </row>
    <row r="2" spans="1:8" ht="14.5" x14ac:dyDescent="0.35">
      <c r="A2" s="4" t="s">
        <v>13</v>
      </c>
    </row>
    <row r="3" spans="1:8" x14ac:dyDescent="0.3">
      <c r="A3" s="5" t="s">
        <v>1</v>
      </c>
      <c r="B3" s="6"/>
    </row>
    <row r="4" spans="1:8" x14ac:dyDescent="0.3">
      <c r="A4" s="31" t="s">
        <v>37</v>
      </c>
      <c r="B4" s="6"/>
      <c r="E4" s="37"/>
      <c r="F4" s="37"/>
      <c r="G4" s="37"/>
      <c r="H4" s="37"/>
    </row>
    <row r="5" spans="1:8" x14ac:dyDescent="0.3">
      <c r="A5" s="5"/>
      <c r="B5" s="6"/>
      <c r="E5" s="37"/>
      <c r="F5" s="37"/>
      <c r="G5" s="37"/>
      <c r="H5" s="37"/>
    </row>
    <row r="6" spans="1:8" ht="26" x14ac:dyDescent="0.3">
      <c r="A6" s="8" t="s">
        <v>2</v>
      </c>
      <c r="B6" s="8" t="s">
        <v>11</v>
      </c>
      <c r="C6" s="32" t="s">
        <v>25</v>
      </c>
      <c r="D6" s="32" t="s">
        <v>26</v>
      </c>
      <c r="E6" s="32" t="s">
        <v>28</v>
      </c>
      <c r="F6" s="32" t="s">
        <v>29</v>
      </c>
      <c r="G6" s="32" t="s">
        <v>32</v>
      </c>
      <c r="H6" s="32" t="s">
        <v>33</v>
      </c>
    </row>
    <row r="7" spans="1:8" x14ac:dyDescent="0.3">
      <c r="A7" s="61" t="s">
        <v>19</v>
      </c>
      <c r="B7" s="24" t="s">
        <v>3</v>
      </c>
      <c r="C7" s="25">
        <v>1132</v>
      </c>
      <c r="D7" s="25">
        <v>1299</v>
      </c>
      <c r="E7" s="25">
        <v>707</v>
      </c>
      <c r="F7" s="25">
        <v>679</v>
      </c>
      <c r="G7" s="25">
        <v>866</v>
      </c>
      <c r="H7" s="25">
        <v>1342</v>
      </c>
    </row>
    <row r="8" spans="1:8" x14ac:dyDescent="0.3">
      <c r="A8" s="61" t="s">
        <v>14</v>
      </c>
      <c r="B8" s="24" t="s">
        <v>4</v>
      </c>
      <c r="C8" s="25">
        <v>51</v>
      </c>
      <c r="D8" s="25">
        <v>165</v>
      </c>
      <c r="E8" s="25">
        <v>44</v>
      </c>
      <c r="F8" s="25">
        <v>180</v>
      </c>
      <c r="G8" s="25">
        <v>64</v>
      </c>
      <c r="H8" s="25">
        <v>138</v>
      </c>
    </row>
    <row r="9" spans="1:8" x14ac:dyDescent="0.3">
      <c r="A9" s="61" t="s">
        <v>14</v>
      </c>
      <c r="B9" s="24" t="s">
        <v>5</v>
      </c>
      <c r="C9" s="25">
        <v>23</v>
      </c>
      <c r="D9" s="25">
        <v>37</v>
      </c>
      <c r="E9" s="25">
        <v>24</v>
      </c>
      <c r="F9" s="25">
        <v>21</v>
      </c>
      <c r="G9" s="25">
        <v>21</v>
      </c>
      <c r="H9" s="25">
        <v>31</v>
      </c>
    </row>
    <row r="10" spans="1:8" x14ac:dyDescent="0.3">
      <c r="A10" s="61" t="s">
        <v>14</v>
      </c>
      <c r="B10" s="24" t="s">
        <v>15</v>
      </c>
      <c r="C10" s="25">
        <v>11</v>
      </c>
      <c r="D10" s="25">
        <v>14</v>
      </c>
      <c r="E10" s="25">
        <v>9</v>
      </c>
      <c r="F10" s="25">
        <v>19</v>
      </c>
      <c r="G10" s="25">
        <v>10</v>
      </c>
      <c r="H10" s="25">
        <v>17</v>
      </c>
    </row>
    <row r="11" spans="1:8" x14ac:dyDescent="0.3">
      <c r="A11" s="61" t="s">
        <v>14</v>
      </c>
      <c r="B11" s="24" t="s">
        <v>7</v>
      </c>
      <c r="C11" s="25">
        <v>2</v>
      </c>
      <c r="D11" s="25">
        <v>1</v>
      </c>
      <c r="E11" s="25">
        <v>0</v>
      </c>
      <c r="F11" s="25">
        <v>1</v>
      </c>
      <c r="G11" s="25">
        <v>0</v>
      </c>
      <c r="H11" s="25">
        <v>0</v>
      </c>
    </row>
    <row r="12" spans="1:8" x14ac:dyDescent="0.3">
      <c r="A12" s="61"/>
      <c r="B12" s="26" t="s">
        <v>12</v>
      </c>
      <c r="C12" s="27">
        <f t="shared" ref="C12:D12" si="0">SUM(C7:C11)</f>
        <v>1219</v>
      </c>
      <c r="D12" s="27">
        <f t="shared" si="0"/>
        <v>1516</v>
      </c>
      <c r="E12" s="27">
        <f>SUM(E7:E11)</f>
        <v>784</v>
      </c>
      <c r="F12" s="27">
        <f>SUM(F7:F11)</f>
        <v>900</v>
      </c>
      <c r="G12" s="27">
        <f t="shared" ref="G12:H12" si="1">SUM(G7:G11)</f>
        <v>961</v>
      </c>
      <c r="H12" s="27">
        <f t="shared" si="1"/>
        <v>1528</v>
      </c>
    </row>
    <row r="13" spans="1:8" ht="7.15" customHeight="1" x14ac:dyDescent="0.3">
      <c r="A13" s="28"/>
      <c r="B13" s="18"/>
      <c r="C13" s="23"/>
      <c r="D13" s="23"/>
      <c r="E13" s="23"/>
      <c r="F13" s="23"/>
      <c r="G13" s="23"/>
      <c r="H13" s="23"/>
    </row>
    <row r="14" spans="1:8" ht="13.5" customHeight="1" x14ac:dyDescent="0.3">
      <c r="A14" s="28"/>
      <c r="B14" s="29" t="s">
        <v>16</v>
      </c>
      <c r="C14" s="59">
        <f>D12/C12</f>
        <v>1.2436423297785071</v>
      </c>
      <c r="D14" s="60"/>
      <c r="E14" s="59">
        <f>F12/E12</f>
        <v>1.1479591836734695</v>
      </c>
      <c r="F14" s="60"/>
      <c r="G14" s="59">
        <f>H12/G12</f>
        <v>1.5900104058272633</v>
      </c>
      <c r="H14" s="60"/>
    </row>
    <row r="15" spans="1:8" x14ac:dyDescent="0.3">
      <c r="C15" s="22"/>
      <c r="D15" s="22"/>
      <c r="E15" s="22"/>
      <c r="F15" s="22"/>
      <c r="G15" s="22"/>
      <c r="H15" s="22"/>
    </row>
    <row r="16" spans="1:8" x14ac:dyDescent="0.3">
      <c r="A16" s="61" t="s">
        <v>20</v>
      </c>
      <c r="B16" s="24" t="s">
        <v>3</v>
      </c>
      <c r="C16" s="25">
        <v>2496</v>
      </c>
      <c r="D16" s="25">
        <v>1789</v>
      </c>
      <c r="E16" s="25">
        <v>950</v>
      </c>
      <c r="F16" s="25">
        <v>1003</v>
      </c>
      <c r="G16" s="25">
        <v>1315</v>
      </c>
      <c r="H16" s="25">
        <v>1291</v>
      </c>
    </row>
    <row r="17" spans="1:8" x14ac:dyDescent="0.3">
      <c r="A17" s="61" t="s">
        <v>17</v>
      </c>
      <c r="B17" s="24" t="s">
        <v>4</v>
      </c>
      <c r="C17" s="25">
        <v>75</v>
      </c>
      <c r="D17" s="25">
        <v>214</v>
      </c>
      <c r="E17" s="25">
        <v>59</v>
      </c>
      <c r="F17" s="25">
        <v>262</v>
      </c>
      <c r="G17" s="25">
        <v>71</v>
      </c>
      <c r="H17" s="25">
        <v>189</v>
      </c>
    </row>
    <row r="18" spans="1:8" x14ac:dyDescent="0.3">
      <c r="A18" s="61" t="s">
        <v>17</v>
      </c>
      <c r="B18" s="24" t="s">
        <v>5</v>
      </c>
      <c r="C18" s="30">
        <v>57</v>
      </c>
      <c r="D18" s="25">
        <v>62</v>
      </c>
      <c r="E18" s="30">
        <v>36</v>
      </c>
      <c r="F18" s="25">
        <v>29</v>
      </c>
      <c r="G18" s="30">
        <v>44</v>
      </c>
      <c r="H18" s="25">
        <v>30</v>
      </c>
    </row>
    <row r="19" spans="1:8" x14ac:dyDescent="0.3">
      <c r="A19" s="61" t="s">
        <v>17</v>
      </c>
      <c r="B19" s="24" t="s">
        <v>15</v>
      </c>
      <c r="C19" s="25">
        <v>21</v>
      </c>
      <c r="D19" s="25">
        <v>32</v>
      </c>
      <c r="E19" s="25">
        <v>10</v>
      </c>
      <c r="F19" s="25">
        <v>15</v>
      </c>
      <c r="G19" s="25">
        <v>5</v>
      </c>
      <c r="H19" s="25">
        <v>17</v>
      </c>
    </row>
    <row r="20" spans="1:8" x14ac:dyDescent="0.3">
      <c r="A20" s="61" t="s">
        <v>17</v>
      </c>
      <c r="B20" s="24" t="s">
        <v>7</v>
      </c>
      <c r="C20" s="25">
        <v>3</v>
      </c>
      <c r="D20" s="25">
        <v>2</v>
      </c>
      <c r="E20" s="25">
        <v>1</v>
      </c>
      <c r="F20" s="25">
        <v>1</v>
      </c>
      <c r="G20" s="25">
        <v>2</v>
      </c>
      <c r="H20" s="25">
        <v>1</v>
      </c>
    </row>
    <row r="21" spans="1:8" x14ac:dyDescent="0.3">
      <c r="A21" s="61"/>
      <c r="B21" s="26" t="s">
        <v>12</v>
      </c>
      <c r="C21" s="27">
        <f t="shared" ref="C21:D21" si="2">SUM(C16:C20)</f>
        <v>2652</v>
      </c>
      <c r="D21" s="27">
        <f t="shared" si="2"/>
        <v>2099</v>
      </c>
      <c r="E21" s="27">
        <f>SUM(E16:E20)</f>
        <v>1056</v>
      </c>
      <c r="F21" s="27">
        <f>SUM(F16:F20)</f>
        <v>1310</v>
      </c>
      <c r="G21" s="27">
        <f t="shared" ref="G21:H21" si="3">SUM(G16:G20)</f>
        <v>1437</v>
      </c>
      <c r="H21" s="27">
        <f t="shared" si="3"/>
        <v>1528</v>
      </c>
    </row>
    <row r="22" spans="1:8" ht="7.15" customHeight="1" x14ac:dyDescent="0.3">
      <c r="A22" s="28"/>
      <c r="B22" s="18"/>
      <c r="C22" s="23"/>
      <c r="D22" s="23"/>
      <c r="E22" s="23"/>
      <c r="F22" s="23"/>
      <c r="G22" s="23"/>
      <c r="H22" s="23"/>
    </row>
    <row r="23" spans="1:8" x14ac:dyDescent="0.3">
      <c r="A23" s="28"/>
      <c r="B23" s="29" t="s">
        <v>16</v>
      </c>
      <c r="C23" s="59">
        <f>D21/C21</f>
        <v>0.79147812971342379</v>
      </c>
      <c r="D23" s="60"/>
      <c r="E23" s="59">
        <f>F21/E21</f>
        <v>1.240530303030303</v>
      </c>
      <c r="F23" s="60"/>
      <c r="G23" s="59">
        <f>H21/G21</f>
        <v>1.0633263743910926</v>
      </c>
      <c r="H23" s="60"/>
    </row>
    <row r="24" spans="1:8" x14ac:dyDescent="0.3">
      <c r="C24" s="22"/>
      <c r="D24" s="22"/>
      <c r="E24" s="22"/>
      <c r="F24" s="22"/>
      <c r="G24" s="22"/>
      <c r="H24" s="22"/>
    </row>
    <row r="25" spans="1:8" x14ac:dyDescent="0.3">
      <c r="A25" s="61" t="s">
        <v>21</v>
      </c>
      <c r="B25" s="24" t="s">
        <v>3</v>
      </c>
      <c r="C25" s="25">
        <v>1443</v>
      </c>
      <c r="D25" s="25">
        <v>1535</v>
      </c>
      <c r="E25" s="25">
        <v>818</v>
      </c>
      <c r="F25" s="25">
        <v>1473</v>
      </c>
      <c r="G25" s="25">
        <v>965</v>
      </c>
      <c r="H25" s="25">
        <v>1598</v>
      </c>
    </row>
    <row r="26" spans="1:8" x14ac:dyDescent="0.3">
      <c r="A26" s="61"/>
      <c r="B26" s="24" t="s">
        <v>4</v>
      </c>
      <c r="C26" s="25">
        <v>110</v>
      </c>
      <c r="D26" s="25">
        <v>211</v>
      </c>
      <c r="E26" s="25">
        <v>83</v>
      </c>
      <c r="F26" s="25">
        <v>172</v>
      </c>
      <c r="G26" s="25">
        <v>115</v>
      </c>
      <c r="H26" s="25">
        <v>176</v>
      </c>
    </row>
    <row r="27" spans="1:8" x14ac:dyDescent="0.3">
      <c r="A27" s="61"/>
      <c r="B27" s="24" t="s">
        <v>5</v>
      </c>
      <c r="C27" s="25">
        <v>78</v>
      </c>
      <c r="D27" s="25">
        <v>92</v>
      </c>
      <c r="E27" s="25">
        <v>56</v>
      </c>
      <c r="F27" s="25">
        <v>56</v>
      </c>
      <c r="G27" s="25">
        <v>63</v>
      </c>
      <c r="H27" s="25">
        <v>69</v>
      </c>
    </row>
    <row r="28" spans="1:8" x14ac:dyDescent="0.3">
      <c r="A28" s="61"/>
      <c r="B28" s="24" t="s">
        <v>15</v>
      </c>
      <c r="C28" s="25">
        <v>21</v>
      </c>
      <c r="D28" s="25">
        <v>39</v>
      </c>
      <c r="E28" s="25">
        <v>16</v>
      </c>
      <c r="F28" s="25">
        <v>25</v>
      </c>
      <c r="G28" s="25">
        <v>24</v>
      </c>
      <c r="H28" s="25">
        <v>35</v>
      </c>
    </row>
    <row r="29" spans="1:8" x14ac:dyDescent="0.3">
      <c r="A29" s="61"/>
      <c r="B29" s="24" t="s">
        <v>7</v>
      </c>
      <c r="C29" s="25">
        <v>2</v>
      </c>
      <c r="D29" s="25">
        <v>1</v>
      </c>
      <c r="E29" s="25">
        <v>4</v>
      </c>
      <c r="F29" s="25">
        <v>2</v>
      </c>
      <c r="G29" s="25">
        <v>1</v>
      </c>
      <c r="H29" s="25">
        <v>2</v>
      </c>
    </row>
    <row r="30" spans="1:8" x14ac:dyDescent="0.3">
      <c r="A30" s="61"/>
      <c r="B30" s="26" t="s">
        <v>12</v>
      </c>
      <c r="C30" s="27">
        <f t="shared" ref="C30:D30" si="4">SUM(C25:C29)</f>
        <v>1654</v>
      </c>
      <c r="D30" s="27">
        <f t="shared" si="4"/>
        <v>1878</v>
      </c>
      <c r="E30" s="27">
        <f>SUM(E25:E29)</f>
        <v>977</v>
      </c>
      <c r="F30" s="27">
        <f>SUM(F25:F29)</f>
        <v>1728</v>
      </c>
      <c r="G30" s="27">
        <f t="shared" ref="G30:H30" si="5">SUM(G25:G29)</f>
        <v>1168</v>
      </c>
      <c r="H30" s="27">
        <f t="shared" si="5"/>
        <v>1880</v>
      </c>
    </row>
    <row r="31" spans="1:8" ht="7.15" customHeight="1" x14ac:dyDescent="0.3">
      <c r="A31" s="28"/>
      <c r="B31" s="18"/>
      <c r="C31" s="23"/>
      <c r="D31" s="23"/>
      <c r="E31" s="23"/>
      <c r="F31" s="23"/>
      <c r="G31" s="23"/>
      <c r="H31" s="23"/>
    </row>
    <row r="32" spans="1:8" x14ac:dyDescent="0.3">
      <c r="A32" s="28"/>
      <c r="B32" s="29" t="s">
        <v>16</v>
      </c>
      <c r="C32" s="59">
        <f>D30/C30</f>
        <v>1.1354292623941959</v>
      </c>
      <c r="D32" s="60"/>
      <c r="E32" s="59">
        <f>F30/E30</f>
        <v>1.7686796315250768</v>
      </c>
      <c r="F32" s="60"/>
      <c r="G32" s="59">
        <f>H30/G30</f>
        <v>1.6095890410958904</v>
      </c>
      <c r="H32" s="60"/>
    </row>
    <row r="33" spans="1:8" x14ac:dyDescent="0.3">
      <c r="C33" s="22"/>
      <c r="D33" s="22"/>
      <c r="E33" s="22"/>
      <c r="F33" s="22"/>
      <c r="G33" s="22"/>
      <c r="H33" s="22"/>
    </row>
    <row r="34" spans="1:8" ht="14.25" customHeight="1" x14ac:dyDescent="0.3">
      <c r="A34" s="58" t="s">
        <v>36</v>
      </c>
    </row>
    <row r="35" spans="1:8" x14ac:dyDescent="0.3">
      <c r="A35" s="39" t="s">
        <v>27</v>
      </c>
    </row>
    <row r="36" spans="1:8" x14ac:dyDescent="0.3">
      <c r="A36" s="38"/>
    </row>
  </sheetData>
  <mergeCells count="12">
    <mergeCell ref="C32:D32"/>
    <mergeCell ref="A25:A30"/>
    <mergeCell ref="A7:A12"/>
    <mergeCell ref="A16:A21"/>
    <mergeCell ref="C14:D14"/>
    <mergeCell ref="C23:D23"/>
    <mergeCell ref="G14:H14"/>
    <mergeCell ref="G23:H23"/>
    <mergeCell ref="G32:H32"/>
    <mergeCell ref="E14:F14"/>
    <mergeCell ref="E32:F32"/>
    <mergeCell ref="E23:F23"/>
  </mergeCells>
  <conditionalFormatting sqref="C14:D14">
    <cfRule type="cellIs" dxfId="23" priority="23" operator="greaterThan">
      <formula>1</formula>
    </cfRule>
    <cfRule type="cellIs" dxfId="22" priority="24" operator="lessThan">
      <formula>1</formula>
    </cfRule>
  </conditionalFormatting>
  <conditionalFormatting sqref="C23:D23">
    <cfRule type="cellIs" dxfId="21" priority="21" operator="greaterThan">
      <formula>1</formula>
    </cfRule>
    <cfRule type="cellIs" dxfId="20" priority="22" operator="lessThan">
      <formula>1</formula>
    </cfRule>
  </conditionalFormatting>
  <conditionalFormatting sqref="C32:D32">
    <cfRule type="cellIs" dxfId="19" priority="19" operator="greaterThan">
      <formula>1</formula>
    </cfRule>
    <cfRule type="cellIs" dxfId="18" priority="20" operator="lessThan">
      <formula>1</formula>
    </cfRule>
  </conditionalFormatting>
  <conditionalFormatting sqref="E14:F14">
    <cfRule type="cellIs" dxfId="17" priority="17" operator="greaterThan">
      <formula>1</formula>
    </cfRule>
    <cfRule type="cellIs" dxfId="16" priority="18" operator="lessThan">
      <formula>1</formula>
    </cfRule>
  </conditionalFormatting>
  <conditionalFormatting sqref="E23:F23">
    <cfRule type="cellIs" dxfId="15" priority="15" operator="greaterThan">
      <formula>1</formula>
    </cfRule>
    <cfRule type="cellIs" dxfId="14" priority="16" operator="lessThan">
      <formula>1</formula>
    </cfRule>
  </conditionalFormatting>
  <conditionalFormatting sqref="E32:F32">
    <cfRule type="cellIs" dxfId="13" priority="13" operator="greaterThan">
      <formula>1</formula>
    </cfRule>
    <cfRule type="cellIs" dxfId="12" priority="14" operator="lessThan">
      <formula>1</formula>
    </cfRule>
  </conditionalFormatting>
  <conditionalFormatting sqref="G14:H14">
    <cfRule type="cellIs" dxfId="11" priority="5" operator="greaterThan">
      <formula>1</formula>
    </cfRule>
    <cfRule type="cellIs" dxfId="10" priority="6" operator="lessThan">
      <formula>1</formula>
    </cfRule>
  </conditionalFormatting>
  <conditionalFormatting sqref="G23:H23">
    <cfRule type="cellIs" dxfId="9" priority="3" operator="greaterThan">
      <formula>1</formula>
    </cfRule>
    <cfRule type="cellIs" dxfId="8" priority="4" operator="lessThan">
      <formula>1</formula>
    </cfRule>
  </conditionalFormatting>
  <conditionalFormatting sqref="G32:H32">
    <cfRule type="cellIs" dxfId="7" priority="1" operator="greaterThan">
      <formula>1</formula>
    </cfRule>
    <cfRule type="cellIs" dxfId="6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5"/>
  <sheetViews>
    <sheetView showGridLines="0" zoomScaleNormal="100" workbookViewId="0">
      <selection activeCell="B19" sqref="B19"/>
    </sheetView>
  </sheetViews>
  <sheetFormatPr defaultColWidth="9.1796875" defaultRowHeight="13" x14ac:dyDescent="0.3"/>
  <cols>
    <col min="1" max="1" width="24.453125" style="21" customWidth="1"/>
    <col min="2" max="2" width="40.26953125" style="2" customWidth="1"/>
    <col min="3" max="3" width="12.1796875" style="2" customWidth="1"/>
    <col min="4" max="4" width="12" style="2" customWidth="1"/>
    <col min="5" max="5" width="3" style="3" customWidth="1"/>
    <col min="6" max="9" width="9.1796875" style="2"/>
    <col min="10" max="10" width="44.81640625" style="2" bestFit="1" customWidth="1"/>
    <col min="11" max="11" width="41.81640625" style="2" bestFit="1" customWidth="1"/>
    <col min="12" max="16384" width="9.1796875" style="2"/>
  </cols>
  <sheetData>
    <row r="1" spans="1:6" ht="15.5" x14ac:dyDescent="0.35">
      <c r="A1" s="1" t="s">
        <v>18</v>
      </c>
    </row>
    <row r="2" spans="1:6" ht="14.5" x14ac:dyDescent="0.35">
      <c r="A2" s="4" t="s">
        <v>10</v>
      </c>
    </row>
    <row r="3" spans="1:6" x14ac:dyDescent="0.3">
      <c r="A3" s="5" t="s">
        <v>1</v>
      </c>
      <c r="B3" s="6"/>
      <c r="E3" s="2"/>
    </row>
    <row r="4" spans="1:6" x14ac:dyDescent="0.3">
      <c r="A4" s="43" t="s">
        <v>35</v>
      </c>
      <c r="B4" s="6"/>
      <c r="E4" s="2"/>
    </row>
    <row r="5" spans="1:6" s="6" customFormat="1" x14ac:dyDescent="0.3">
      <c r="A5" s="5"/>
      <c r="E5" s="7"/>
    </row>
    <row r="6" spans="1:6" ht="44.25" customHeight="1" x14ac:dyDescent="0.3">
      <c r="A6" s="8" t="s">
        <v>2</v>
      </c>
      <c r="B6" s="8" t="s">
        <v>11</v>
      </c>
      <c r="C6" s="33" t="s">
        <v>31</v>
      </c>
      <c r="D6" s="9" t="s">
        <v>34</v>
      </c>
      <c r="E6" s="10"/>
      <c r="F6" s="32" t="s">
        <v>22</v>
      </c>
    </row>
    <row r="7" spans="1:6" s="16" customFormat="1" ht="27" customHeight="1" x14ac:dyDescent="0.25">
      <c r="A7" s="11" t="s">
        <v>19</v>
      </c>
      <c r="B7" s="12" t="s">
        <v>12</v>
      </c>
      <c r="C7" s="34">
        <v>1702</v>
      </c>
      <c r="D7" s="13">
        <v>1229</v>
      </c>
      <c r="E7" s="14"/>
      <c r="F7" s="15">
        <f>(D7-C7)/C7</f>
        <v>-0.27790834312573442</v>
      </c>
    </row>
    <row r="8" spans="1:6" ht="14.5" customHeight="1" x14ac:dyDescent="0.3">
      <c r="A8" s="17"/>
      <c r="B8" s="18"/>
      <c r="C8" s="35"/>
      <c r="D8" s="19"/>
      <c r="E8" s="19"/>
      <c r="F8" s="20"/>
    </row>
    <row r="9" spans="1:6" ht="27" customHeight="1" x14ac:dyDescent="0.3">
      <c r="A9" s="11" t="s">
        <v>20</v>
      </c>
      <c r="B9" s="12" t="s">
        <v>12</v>
      </c>
      <c r="C9" s="34">
        <v>1624</v>
      </c>
      <c r="D9" s="13">
        <v>2089</v>
      </c>
      <c r="E9" s="14"/>
      <c r="F9" s="15">
        <f>(D9-C9)/C9</f>
        <v>0.28633004926108374</v>
      </c>
    </row>
    <row r="10" spans="1:6" ht="12.75" customHeight="1" x14ac:dyDescent="0.3">
      <c r="C10" s="36"/>
      <c r="D10" s="22"/>
      <c r="E10" s="23"/>
      <c r="F10" s="22"/>
    </row>
    <row r="11" spans="1:6" s="16" customFormat="1" ht="27" customHeight="1" x14ac:dyDescent="0.25">
      <c r="A11" s="11" t="s">
        <v>21</v>
      </c>
      <c r="B11" s="12" t="s">
        <v>12</v>
      </c>
      <c r="C11" s="34">
        <v>2974</v>
      </c>
      <c r="D11" s="13">
        <v>1507</v>
      </c>
      <c r="E11" s="14"/>
      <c r="F11" s="15">
        <f>(D11-C11)/C11</f>
        <v>-0.49327505043712172</v>
      </c>
    </row>
    <row r="12" spans="1:6" x14ac:dyDescent="0.3">
      <c r="C12" s="22"/>
      <c r="D12" s="22"/>
      <c r="E12" s="23"/>
    </row>
    <row r="13" spans="1:6" x14ac:dyDescent="0.3">
      <c r="A13" s="58" t="s">
        <v>36</v>
      </c>
    </row>
    <row r="14" spans="1:6" x14ac:dyDescent="0.3">
      <c r="A14" s="39" t="s">
        <v>27</v>
      </c>
    </row>
    <row r="15" spans="1:6" x14ac:dyDescent="0.3">
      <c r="A15" s="38"/>
    </row>
  </sheetData>
  <conditionalFormatting sqref="F7">
    <cfRule type="cellIs" dxfId="5" priority="13" operator="lessThan">
      <formula>0</formula>
    </cfRule>
    <cfRule type="cellIs" dxfId="4" priority="14" operator="greaterThan">
      <formula>0</formula>
    </cfRule>
  </conditionalFormatting>
  <conditionalFormatting sqref="F9">
    <cfRule type="cellIs" dxfId="3" priority="11" operator="lessThan">
      <formula>0</formula>
    </cfRule>
    <cfRule type="cellIs" dxfId="2" priority="12" operator="greaterThan">
      <formula>0</formula>
    </cfRule>
  </conditionalFormatting>
  <conditionalFormatting sqref="F11">
    <cfRule type="cellIs" dxfId="1" priority="9" operator="lessThan">
      <formula>0</formula>
    </cfRule>
    <cfRule type="cellIs" dxfId="0" priority="10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2"/>
  <sheetViews>
    <sheetView showGridLines="0" workbookViewId="0">
      <selection activeCell="A4" sqref="A4"/>
    </sheetView>
  </sheetViews>
  <sheetFormatPr defaultColWidth="9.1796875" defaultRowHeight="13" x14ac:dyDescent="0.3"/>
  <cols>
    <col min="1" max="1" width="15.26953125" style="58" customWidth="1"/>
    <col min="2" max="2" width="27.26953125" style="41" bestFit="1" customWidth="1"/>
    <col min="3" max="15" width="10.7265625" style="41" customWidth="1"/>
    <col min="16" max="16384" width="9.1796875" style="41"/>
  </cols>
  <sheetData>
    <row r="1" spans="1:15" ht="15.5" x14ac:dyDescent="0.35">
      <c r="A1" s="40" t="s">
        <v>24</v>
      </c>
    </row>
    <row r="2" spans="1:15" ht="14.5" x14ac:dyDescent="0.35">
      <c r="A2" s="42" t="s">
        <v>0</v>
      </c>
    </row>
    <row r="3" spans="1:15" x14ac:dyDescent="0.3">
      <c r="A3" s="43" t="s">
        <v>1</v>
      </c>
      <c r="B3" s="44"/>
    </row>
    <row r="4" spans="1:15" x14ac:dyDescent="0.3">
      <c r="A4" s="43" t="s">
        <v>35</v>
      </c>
      <c r="B4" s="44"/>
    </row>
    <row r="5" spans="1:15" x14ac:dyDescent="0.3">
      <c r="A5" s="45"/>
    </row>
    <row r="6" spans="1:15" x14ac:dyDescent="0.3">
      <c r="A6" s="46" t="s">
        <v>2</v>
      </c>
      <c r="B6" s="46" t="s">
        <v>11</v>
      </c>
      <c r="C6" s="47" t="s">
        <v>30</v>
      </c>
      <c r="D6" s="47">
        <v>2011</v>
      </c>
      <c r="E6" s="47">
        <v>2012</v>
      </c>
      <c r="F6" s="47">
        <v>2013</v>
      </c>
      <c r="G6" s="47">
        <v>2014</v>
      </c>
      <c r="H6" s="47">
        <v>2015</v>
      </c>
      <c r="I6" s="47">
        <v>2016</v>
      </c>
      <c r="J6" s="47">
        <v>2017</v>
      </c>
      <c r="K6" s="47">
        <v>2018</v>
      </c>
      <c r="L6" s="47">
        <v>2019</v>
      </c>
      <c r="M6" s="47">
        <v>2020</v>
      </c>
      <c r="N6" s="48">
        <v>44561</v>
      </c>
      <c r="O6" s="47" t="s">
        <v>23</v>
      </c>
    </row>
    <row r="7" spans="1:15" ht="12.75" customHeight="1" x14ac:dyDescent="0.3">
      <c r="A7" s="62" t="s">
        <v>19</v>
      </c>
      <c r="B7" s="49" t="s">
        <v>3</v>
      </c>
      <c r="C7" s="50">
        <v>6</v>
      </c>
      <c r="D7" s="50">
        <v>1</v>
      </c>
      <c r="E7" s="50"/>
      <c r="F7" s="50">
        <v>6</v>
      </c>
      <c r="G7" s="50">
        <v>8</v>
      </c>
      <c r="H7" s="50">
        <v>4</v>
      </c>
      <c r="I7" s="50">
        <v>9</v>
      </c>
      <c r="J7" s="50">
        <v>32</v>
      </c>
      <c r="K7" s="50">
        <v>44</v>
      </c>
      <c r="L7" s="50">
        <v>91</v>
      </c>
      <c r="M7" s="50">
        <v>74</v>
      </c>
      <c r="N7" s="50">
        <v>360</v>
      </c>
      <c r="O7" s="50">
        <v>635</v>
      </c>
    </row>
    <row r="8" spans="1:15" x14ac:dyDescent="0.3">
      <c r="A8" s="63"/>
      <c r="B8" s="49" t="s">
        <v>4</v>
      </c>
      <c r="C8" s="50">
        <v>67</v>
      </c>
      <c r="D8" s="50">
        <v>11</v>
      </c>
      <c r="E8" s="50">
        <v>23</v>
      </c>
      <c r="F8" s="50">
        <v>17</v>
      </c>
      <c r="G8" s="50">
        <v>33</v>
      </c>
      <c r="H8" s="50">
        <v>26</v>
      </c>
      <c r="I8" s="50">
        <v>25</v>
      </c>
      <c r="J8" s="50">
        <v>25</v>
      </c>
      <c r="K8" s="50">
        <v>36</v>
      </c>
      <c r="L8" s="50">
        <v>26</v>
      </c>
      <c r="M8" s="50">
        <v>26</v>
      </c>
      <c r="N8" s="50">
        <v>55</v>
      </c>
      <c r="O8" s="50">
        <v>370</v>
      </c>
    </row>
    <row r="9" spans="1:15" x14ac:dyDescent="0.3">
      <c r="A9" s="63"/>
      <c r="B9" s="49" t="s">
        <v>5</v>
      </c>
      <c r="C9" s="50">
        <v>3</v>
      </c>
      <c r="D9" s="50"/>
      <c r="E9" s="50"/>
      <c r="F9" s="50"/>
      <c r="G9" s="50">
        <v>2</v>
      </c>
      <c r="H9" s="50"/>
      <c r="I9" s="50"/>
      <c r="J9" s="50"/>
      <c r="K9" s="50"/>
      <c r="L9" s="50"/>
      <c r="M9" s="50">
        <v>1</v>
      </c>
      <c r="N9" s="50">
        <v>6</v>
      </c>
      <c r="O9" s="50">
        <v>12</v>
      </c>
    </row>
    <row r="10" spans="1:15" x14ac:dyDescent="0.3">
      <c r="A10" s="63"/>
      <c r="B10" s="49" t="s">
        <v>6</v>
      </c>
      <c r="C10" s="50">
        <v>107</v>
      </c>
      <c r="D10" s="50">
        <v>5</v>
      </c>
      <c r="E10" s="50">
        <v>7</v>
      </c>
      <c r="F10" s="50">
        <v>12</v>
      </c>
      <c r="G10" s="50">
        <v>13</v>
      </c>
      <c r="H10" s="50">
        <v>12</v>
      </c>
      <c r="I10" s="50">
        <v>11</v>
      </c>
      <c r="J10" s="50">
        <v>10</v>
      </c>
      <c r="K10" s="50">
        <v>7</v>
      </c>
      <c r="L10" s="50">
        <v>7</v>
      </c>
      <c r="M10" s="50">
        <v>9</v>
      </c>
      <c r="N10" s="50">
        <v>10</v>
      </c>
      <c r="O10" s="50">
        <v>210</v>
      </c>
    </row>
    <row r="11" spans="1:15" x14ac:dyDescent="0.3">
      <c r="A11" s="63"/>
      <c r="B11" s="49" t="s">
        <v>7</v>
      </c>
      <c r="C11" s="50"/>
      <c r="D11" s="51"/>
      <c r="E11" s="51">
        <v>1</v>
      </c>
      <c r="F11" s="50">
        <v>1</v>
      </c>
      <c r="G11" s="50"/>
      <c r="H11" s="50"/>
      <c r="I11" s="50"/>
      <c r="J11" s="50"/>
      <c r="K11" s="50"/>
      <c r="L11" s="50"/>
      <c r="M11" s="50"/>
      <c r="N11" s="50"/>
      <c r="O11" s="50">
        <v>2</v>
      </c>
    </row>
    <row r="12" spans="1:15" x14ac:dyDescent="0.3">
      <c r="A12" s="63"/>
      <c r="B12" s="52" t="s">
        <v>8</v>
      </c>
      <c r="C12" s="53">
        <v>183</v>
      </c>
      <c r="D12" s="53">
        <v>17</v>
      </c>
      <c r="E12" s="53">
        <v>31</v>
      </c>
      <c r="F12" s="53">
        <v>36</v>
      </c>
      <c r="G12" s="53">
        <v>56</v>
      </c>
      <c r="H12" s="53">
        <v>42</v>
      </c>
      <c r="I12" s="53">
        <v>45</v>
      </c>
      <c r="J12" s="53">
        <v>67</v>
      </c>
      <c r="K12" s="53">
        <v>87</v>
      </c>
      <c r="L12" s="53">
        <v>124</v>
      </c>
      <c r="M12" s="53">
        <v>110</v>
      </c>
      <c r="N12" s="53">
        <v>431</v>
      </c>
      <c r="O12" s="54">
        <v>1229</v>
      </c>
    </row>
    <row r="13" spans="1:15" x14ac:dyDescent="0.3">
      <c r="A13" s="64"/>
      <c r="B13" s="55" t="s">
        <v>9</v>
      </c>
      <c r="C13" s="56">
        <v>0.14890154597233499</v>
      </c>
      <c r="D13" s="56">
        <v>1.38323840520749E-2</v>
      </c>
      <c r="E13" s="56">
        <v>2.5223759153783599E-2</v>
      </c>
      <c r="F13" s="56">
        <v>2.9292107404393801E-2</v>
      </c>
      <c r="G13" s="56">
        <v>4.5565500406834797E-2</v>
      </c>
      <c r="H13" s="56">
        <v>3.4174125305126098E-2</v>
      </c>
      <c r="I13" s="56">
        <v>3.6615134255492301E-2</v>
      </c>
      <c r="J13" s="56">
        <v>5.4515866558177403E-2</v>
      </c>
      <c r="K13" s="56">
        <v>7.0789259560618406E-2</v>
      </c>
      <c r="L13" s="56">
        <v>0.10089503661513401</v>
      </c>
      <c r="M13" s="56">
        <v>8.9503661513425606E-2</v>
      </c>
      <c r="N13" s="56">
        <v>0.350691619202604</v>
      </c>
      <c r="O13" s="56">
        <v>1</v>
      </c>
    </row>
    <row r="14" spans="1:15" x14ac:dyDescent="0.3">
      <c r="A14" s="45"/>
      <c r="C14" s="57"/>
      <c r="D14" s="57"/>
      <c r="E14" s="57"/>
      <c r="F14" s="57"/>
      <c r="G14" s="57"/>
    </row>
    <row r="15" spans="1:15" ht="12.75" customHeight="1" x14ac:dyDescent="0.3">
      <c r="A15" s="62" t="s">
        <v>20</v>
      </c>
      <c r="B15" s="49" t="s">
        <v>3</v>
      </c>
      <c r="C15" s="50">
        <v>2</v>
      </c>
      <c r="D15" s="50">
        <v>6</v>
      </c>
      <c r="E15" s="50"/>
      <c r="F15" s="50">
        <v>6</v>
      </c>
      <c r="G15" s="50">
        <v>1</v>
      </c>
      <c r="H15" s="50"/>
      <c r="I15" s="50">
        <v>2</v>
      </c>
      <c r="J15" s="50">
        <v>2</v>
      </c>
      <c r="K15" s="50">
        <v>14</v>
      </c>
      <c r="L15" s="50">
        <v>100</v>
      </c>
      <c r="M15" s="50">
        <v>90</v>
      </c>
      <c r="N15" s="50">
        <v>1115</v>
      </c>
      <c r="O15" s="50">
        <v>1338</v>
      </c>
    </row>
    <row r="16" spans="1:15" x14ac:dyDescent="0.3">
      <c r="A16" s="63"/>
      <c r="B16" s="49" t="s">
        <v>4</v>
      </c>
      <c r="C16" s="50">
        <v>140</v>
      </c>
      <c r="D16" s="50">
        <v>24</v>
      </c>
      <c r="E16" s="50">
        <v>23</v>
      </c>
      <c r="F16" s="50">
        <v>31</v>
      </c>
      <c r="G16" s="50">
        <v>38</v>
      </c>
      <c r="H16" s="50">
        <v>34</v>
      </c>
      <c r="I16" s="50">
        <v>33</v>
      </c>
      <c r="J16" s="50">
        <v>39</v>
      </c>
      <c r="K16" s="50">
        <v>54</v>
      </c>
      <c r="L16" s="50">
        <v>34</v>
      </c>
      <c r="M16" s="50">
        <v>41</v>
      </c>
      <c r="N16" s="50">
        <v>59</v>
      </c>
      <c r="O16" s="50">
        <v>550</v>
      </c>
    </row>
    <row r="17" spans="1:15" x14ac:dyDescent="0.3">
      <c r="A17" s="63"/>
      <c r="B17" s="49" t="s">
        <v>5</v>
      </c>
      <c r="C17" s="50"/>
      <c r="D17" s="50"/>
      <c r="E17" s="50"/>
      <c r="F17" s="50"/>
      <c r="G17" s="50"/>
      <c r="H17" s="50"/>
      <c r="I17" s="50"/>
      <c r="J17" s="50"/>
      <c r="K17" s="50"/>
      <c r="L17" s="50">
        <v>1</v>
      </c>
      <c r="M17" s="50"/>
      <c r="N17" s="50">
        <v>33</v>
      </c>
      <c r="O17" s="50">
        <v>34</v>
      </c>
    </row>
    <row r="18" spans="1:15" x14ac:dyDescent="0.3">
      <c r="A18" s="63"/>
      <c r="B18" s="49" t="s">
        <v>6</v>
      </c>
      <c r="C18" s="50">
        <v>71</v>
      </c>
      <c r="D18" s="50">
        <v>2</v>
      </c>
      <c r="E18" s="50">
        <v>2</v>
      </c>
      <c r="F18" s="50">
        <v>8</v>
      </c>
      <c r="G18" s="50">
        <v>11</v>
      </c>
      <c r="H18" s="50">
        <v>8</v>
      </c>
      <c r="I18" s="50">
        <v>2</v>
      </c>
      <c r="J18" s="50">
        <v>8</v>
      </c>
      <c r="K18" s="50">
        <v>8</v>
      </c>
      <c r="L18" s="50">
        <v>16</v>
      </c>
      <c r="M18" s="50">
        <v>9</v>
      </c>
      <c r="N18" s="50">
        <v>5</v>
      </c>
      <c r="O18" s="50">
        <v>150</v>
      </c>
    </row>
    <row r="19" spans="1:15" x14ac:dyDescent="0.3">
      <c r="A19" s="63"/>
      <c r="B19" s="49" t="s">
        <v>7</v>
      </c>
      <c r="C19" s="50">
        <v>5</v>
      </c>
      <c r="D19" s="51">
        <v>2</v>
      </c>
      <c r="E19" s="51">
        <v>1</v>
      </c>
      <c r="F19" s="50">
        <v>2</v>
      </c>
      <c r="G19" s="50">
        <v>1</v>
      </c>
      <c r="H19" s="50"/>
      <c r="I19" s="50">
        <v>1</v>
      </c>
      <c r="J19" s="50">
        <v>1</v>
      </c>
      <c r="K19" s="50"/>
      <c r="L19" s="50">
        <v>2</v>
      </c>
      <c r="M19" s="50"/>
      <c r="N19" s="50">
        <v>2</v>
      </c>
      <c r="O19" s="50">
        <v>17</v>
      </c>
    </row>
    <row r="20" spans="1:15" x14ac:dyDescent="0.3">
      <c r="A20" s="63"/>
      <c r="B20" s="52" t="s">
        <v>8</v>
      </c>
      <c r="C20" s="53">
        <v>218</v>
      </c>
      <c r="D20" s="53">
        <v>34</v>
      </c>
      <c r="E20" s="53">
        <v>26</v>
      </c>
      <c r="F20" s="53">
        <v>47</v>
      </c>
      <c r="G20" s="53">
        <v>51</v>
      </c>
      <c r="H20" s="53">
        <v>42</v>
      </c>
      <c r="I20" s="53">
        <v>38</v>
      </c>
      <c r="J20" s="53">
        <v>50</v>
      </c>
      <c r="K20" s="53">
        <v>76</v>
      </c>
      <c r="L20" s="53">
        <v>153</v>
      </c>
      <c r="M20" s="53">
        <v>140</v>
      </c>
      <c r="N20" s="53">
        <v>1214</v>
      </c>
      <c r="O20" s="54">
        <v>2089</v>
      </c>
    </row>
    <row r="21" spans="1:15" x14ac:dyDescent="0.3">
      <c r="A21" s="64"/>
      <c r="B21" s="55" t="s">
        <v>9</v>
      </c>
      <c r="C21" s="56">
        <v>0.10435615126855</v>
      </c>
      <c r="D21" s="56">
        <v>1.62757300143609E-2</v>
      </c>
      <c r="E21" s="56">
        <v>1.24461464815701E-2</v>
      </c>
      <c r="F21" s="56">
        <v>2.2498803255145999E-2</v>
      </c>
      <c r="G21" s="56">
        <v>2.44135950215414E-2</v>
      </c>
      <c r="H21" s="56">
        <v>2.0105313547151699E-2</v>
      </c>
      <c r="I21" s="56">
        <v>1.8190521780756301E-2</v>
      </c>
      <c r="J21" s="56">
        <v>2.3934897079942601E-2</v>
      </c>
      <c r="K21" s="56">
        <v>3.6381043561512699E-2</v>
      </c>
      <c r="L21" s="56">
        <v>7.3240785064624198E-2</v>
      </c>
      <c r="M21" s="56">
        <v>6.7017711823839199E-2</v>
      </c>
      <c r="N21" s="56">
        <v>0.58113930110100498</v>
      </c>
      <c r="O21" s="56">
        <v>1</v>
      </c>
    </row>
    <row r="22" spans="1:15" x14ac:dyDescent="0.3">
      <c r="A22" s="45"/>
      <c r="C22" s="57"/>
      <c r="D22" s="57"/>
      <c r="E22" s="57"/>
      <c r="F22" s="57"/>
      <c r="G22" s="57"/>
    </row>
    <row r="23" spans="1:15" ht="12.75" customHeight="1" x14ac:dyDescent="0.3">
      <c r="A23" s="62" t="s">
        <v>21</v>
      </c>
      <c r="B23" s="49" t="s">
        <v>3</v>
      </c>
      <c r="C23" s="50">
        <v>45</v>
      </c>
      <c r="D23" s="50">
        <v>1</v>
      </c>
      <c r="E23" s="50"/>
      <c r="F23" s="50"/>
      <c r="G23" s="50">
        <v>3</v>
      </c>
      <c r="H23" s="50"/>
      <c r="I23" s="50">
        <v>7</v>
      </c>
      <c r="J23" s="50">
        <v>9</v>
      </c>
      <c r="K23" s="50">
        <v>12</v>
      </c>
      <c r="L23" s="50">
        <v>55</v>
      </c>
      <c r="M23" s="50">
        <v>139</v>
      </c>
      <c r="N23" s="50">
        <v>579</v>
      </c>
      <c r="O23" s="50">
        <v>850</v>
      </c>
    </row>
    <row r="24" spans="1:15" x14ac:dyDescent="0.3">
      <c r="A24" s="63"/>
      <c r="B24" s="49" t="s">
        <v>4</v>
      </c>
      <c r="C24" s="50">
        <v>47</v>
      </c>
      <c r="D24" s="50">
        <v>4</v>
      </c>
      <c r="E24" s="50">
        <v>8</v>
      </c>
      <c r="F24" s="50">
        <v>7</v>
      </c>
      <c r="G24" s="50">
        <v>17</v>
      </c>
      <c r="H24" s="50">
        <v>12</v>
      </c>
      <c r="I24" s="50">
        <v>15</v>
      </c>
      <c r="J24" s="50">
        <v>34</v>
      </c>
      <c r="K24" s="50">
        <v>45</v>
      </c>
      <c r="L24" s="50">
        <v>54</v>
      </c>
      <c r="M24" s="50">
        <v>44</v>
      </c>
      <c r="N24" s="50">
        <v>91</v>
      </c>
      <c r="O24" s="50">
        <v>378</v>
      </c>
    </row>
    <row r="25" spans="1:15" x14ac:dyDescent="0.3">
      <c r="A25" s="63"/>
      <c r="B25" s="49" t="s">
        <v>5</v>
      </c>
      <c r="C25" s="50"/>
      <c r="D25" s="50"/>
      <c r="E25" s="50"/>
      <c r="F25" s="50"/>
      <c r="G25" s="50"/>
      <c r="H25" s="50"/>
      <c r="I25" s="50"/>
      <c r="J25" s="50"/>
      <c r="K25" s="50"/>
      <c r="L25" s="50">
        <v>2</v>
      </c>
      <c r="M25" s="50"/>
      <c r="N25" s="50">
        <v>22</v>
      </c>
      <c r="O25" s="50">
        <v>24</v>
      </c>
    </row>
    <row r="26" spans="1:15" x14ac:dyDescent="0.3">
      <c r="A26" s="63"/>
      <c r="B26" s="49" t="s">
        <v>6</v>
      </c>
      <c r="C26" s="50">
        <v>90</v>
      </c>
      <c r="D26" s="50">
        <v>8</v>
      </c>
      <c r="E26" s="50">
        <v>9</v>
      </c>
      <c r="F26" s="50">
        <v>12</v>
      </c>
      <c r="G26" s="50">
        <v>9</v>
      </c>
      <c r="H26" s="50">
        <v>18</v>
      </c>
      <c r="I26" s="50">
        <v>9</v>
      </c>
      <c r="J26" s="50">
        <v>16</v>
      </c>
      <c r="K26" s="50">
        <v>22</v>
      </c>
      <c r="L26" s="50">
        <v>17</v>
      </c>
      <c r="M26" s="50">
        <v>12</v>
      </c>
      <c r="N26" s="50">
        <v>24</v>
      </c>
      <c r="O26" s="50">
        <v>246</v>
      </c>
    </row>
    <row r="27" spans="1:15" x14ac:dyDescent="0.3">
      <c r="A27" s="63"/>
      <c r="B27" s="49" t="s">
        <v>7</v>
      </c>
      <c r="C27" s="50">
        <v>3</v>
      </c>
      <c r="D27" s="51"/>
      <c r="E27" s="51"/>
      <c r="F27" s="50"/>
      <c r="G27" s="50"/>
      <c r="H27" s="50">
        <v>1</v>
      </c>
      <c r="I27" s="50"/>
      <c r="J27" s="50"/>
      <c r="K27" s="50"/>
      <c r="L27" s="50">
        <v>1</v>
      </c>
      <c r="M27" s="50">
        <v>3</v>
      </c>
      <c r="N27" s="50">
        <v>1</v>
      </c>
      <c r="O27" s="50">
        <v>9</v>
      </c>
    </row>
    <row r="28" spans="1:15" x14ac:dyDescent="0.3">
      <c r="A28" s="63"/>
      <c r="B28" s="52" t="s">
        <v>8</v>
      </c>
      <c r="C28" s="53">
        <v>185</v>
      </c>
      <c r="D28" s="53">
        <v>13</v>
      </c>
      <c r="E28" s="53">
        <v>17</v>
      </c>
      <c r="F28" s="53">
        <v>19</v>
      </c>
      <c r="G28" s="53">
        <v>29</v>
      </c>
      <c r="H28" s="53">
        <v>31</v>
      </c>
      <c r="I28" s="53">
        <v>31</v>
      </c>
      <c r="J28" s="53">
        <v>59</v>
      </c>
      <c r="K28" s="53">
        <v>79</v>
      </c>
      <c r="L28" s="53">
        <v>129</v>
      </c>
      <c r="M28" s="53">
        <v>198</v>
      </c>
      <c r="N28" s="53">
        <v>717</v>
      </c>
      <c r="O28" s="54">
        <v>1507</v>
      </c>
    </row>
    <row r="29" spans="1:15" x14ac:dyDescent="0.3">
      <c r="A29" s="64"/>
      <c r="B29" s="55" t="s">
        <v>9</v>
      </c>
      <c r="C29" s="56">
        <v>0.122760451227605</v>
      </c>
      <c r="D29" s="56">
        <v>8.6264100862640993E-3</v>
      </c>
      <c r="E29" s="56">
        <v>1.12806901128069E-2</v>
      </c>
      <c r="F29" s="56">
        <v>1.2607830126078299E-2</v>
      </c>
      <c r="G29" s="56">
        <v>1.9243530192435299E-2</v>
      </c>
      <c r="H29" s="56">
        <v>2.0570670205706701E-2</v>
      </c>
      <c r="I29" s="56">
        <v>2.0570670205706701E-2</v>
      </c>
      <c r="J29" s="56">
        <v>3.9150630391506298E-2</v>
      </c>
      <c r="K29" s="56">
        <v>5.2422030524220301E-2</v>
      </c>
      <c r="L29" s="56">
        <v>8.5600530856005302E-2</v>
      </c>
      <c r="M29" s="56">
        <v>0.13138686131386901</v>
      </c>
      <c r="N29" s="56">
        <v>0.47577969475779702</v>
      </c>
      <c r="O29" s="56">
        <v>1</v>
      </c>
    </row>
    <row r="31" spans="1:15" x14ac:dyDescent="0.3">
      <c r="A31" s="58" t="s">
        <v>36</v>
      </c>
    </row>
    <row r="32" spans="1:15" x14ac:dyDescent="0.3">
      <c r="A32" s="58" t="s">
        <v>27</v>
      </c>
    </row>
  </sheetData>
  <mergeCells count="3">
    <mergeCell ref="A7:A13"/>
    <mergeCell ref="A15:A21"/>
    <mergeCell ref="A23:A2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FBA704A-62EC-44FE-9E6C-03D45507BE6E}"/>
</file>

<file path=customXml/itemProps2.xml><?xml version="1.0" encoding="utf-8"?>
<ds:datastoreItem xmlns:ds="http://schemas.openxmlformats.org/officeDocument/2006/customXml" ds:itemID="{33D0CDA5-5D9C-49AB-AAF7-9E0071D7621B}"/>
</file>

<file path=customXml/itemProps3.xml><?xml version="1.0" encoding="utf-8"?>
<ds:datastoreItem xmlns:ds="http://schemas.openxmlformats.org/officeDocument/2006/customXml" ds:itemID="{5CD0675C-B11C-49FA-A705-40C885DEBE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Flussi SIECIC</vt:lpstr>
      <vt:lpstr>Variazione pendenti SIECIC</vt:lpstr>
      <vt:lpstr>Stratigrafia pendenti</vt:lpstr>
      <vt:lpstr>'Flussi SIECIC'!Area_stampa</vt:lpstr>
      <vt:lpstr>'Variazione pendenti SIECIC'!Area_stampa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Calanca</dc:creator>
  <cp:lastModifiedBy>Marina Calanca</cp:lastModifiedBy>
  <cp:lastPrinted>2016-09-26T13:04:28Z</cp:lastPrinted>
  <dcterms:created xsi:type="dcterms:W3CDTF">2016-09-15T09:17:01Z</dcterms:created>
  <dcterms:modified xsi:type="dcterms:W3CDTF">2022-04-15T10:40:59Z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